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oktober 2023\"/>
    </mc:Choice>
  </mc:AlternateContent>
  <xr:revisionPtr revIDLastSave="0" documentId="13_ncr:1_{BCD0AE96-E7D6-4427-AD19-2025C17CCB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F4" i="1"/>
  <c r="F6" i="1" s="1"/>
  <c r="F16" i="1" l="1"/>
  <c r="E13" i="1"/>
  <c r="F9" i="1"/>
  <c r="E16" i="1"/>
  <c r="E9" i="1"/>
  <c r="F17" i="1"/>
  <c r="F18" i="1" s="1"/>
  <c r="E14" i="1"/>
  <c r="E15" i="1" s="1"/>
  <c r="E11" i="1"/>
  <c r="F7" i="1"/>
  <c r="F8" i="1"/>
  <c r="F11" i="1"/>
  <c r="E17" i="1"/>
  <c r="F13" i="1"/>
  <c r="E10" i="1"/>
  <c r="E7" i="1"/>
  <c r="E8" i="1"/>
  <c r="F14" i="1"/>
  <c r="F15" i="1" s="1"/>
  <c r="F19" i="1" s="1"/>
  <c r="F10" i="1"/>
  <c r="F12" i="1" s="1"/>
  <c r="E18" i="1" l="1"/>
  <c r="E19" i="1" s="1"/>
  <c r="E12" i="1"/>
  <c r="E20" i="1" s="1"/>
  <c r="F20" i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<sst xmlns="http://schemas.openxmlformats.org/spreadsheetml/2006/main" count="35" uniqueCount="34">
  <si>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</si>
  <si>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</si>
  <si>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</si>
  <si>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</si>
  <si>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</si>
  <si>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</si>
  <si>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</si>
  <si>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</si>
  <si>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</si>
  <si>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</si>
  <si>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</si>
  <si>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</si>
  <si>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</si>
  <si>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</si>
  <si>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</si>
  <si>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</si>
  <si>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</si>
  <si>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</si>
  <si>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</si>
  <si>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</si>
  <si>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</si>
  <si>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</si>
  <si>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</si>
  <si>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</si>
  <si>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</si>
  <si>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</si>
  <si>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</si>
  <si>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</si>
  <si>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</si>
  <si>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</si>
  <si>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* Povprečna mesečna bruto plača za leto 2022 (PP): 2.023,92 EUR</t>
  </si>
  <si>
    <t>** Minimalna osnova za prispevke samozaposlenih v letu 2023 znaša 60 % zadnje znane povprečne letne plače: 60 % od 2.023,92 EUR = 1.214,35 EUR</t>
  </si>
  <si>
    <t>*** Najvišja možna zavarovalna osnova: zavezanec lahko prispevke plača največ od osnove, ki znaša 3,5 PP (v skladu s petim odstavkom 145. člena ZPIZ-2): 2.023,92 x 3,5 = 7.083,72 EUR</t>
  </si>
  <si>
    <t>Prispevki za socialno varnost samozaposlenih -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</si>
</sst>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J28"/>
    </sheetView>
  </sheetViews>
  <sheetFormatPr defaultRowHeight="14.4" x14ac:dyDescent="0.3"/>
  <cols>
    <col min="1" max="1" width="31.5546875" customWidth="1"/>
    <col min="2" max="2" width="10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0"/>
      <c r="B4" s="60"/>
      <c r="C4" s="72"/>
      <c r="D4" s="72"/>
      <c r="E4" s="61">
        <f>ROUND(+A5*0.6,2)</f>
        <v>1214.3499999999999</v>
      </c>
      <c r="F4" s="61">
        <f>ROUND(+A5*3.5,2)</f>
        <v>7083.72</v>
      </c>
      <c r="G4" s="6"/>
      <c r="H4" s="1"/>
    </row>
    <row r="5" spans="1:10" ht="37.5" customHeight="1" thickBot="1" x14ac:dyDescent="0.35">
      <c r="A5" s="74">
        <v>2023.92</v>
      </c>
      <c r="B5" s="75"/>
      <c r="C5" s="73"/>
      <c r="D5" s="73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188.22</v>
      </c>
      <c r="F6" s="11">
        <f>ROUND(F4*B6,2)</f>
        <v>1097.98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107.47</v>
      </c>
      <c r="F7" s="15">
        <f>ROUND(F4*B7,2)</f>
        <v>626.91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295.69</v>
      </c>
      <c r="F8" s="20">
        <f>F6+F7</f>
        <v>1724.8899999999999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77.23</v>
      </c>
      <c r="F9" s="15">
        <f>ROUND(F4*B9,2)</f>
        <v>450.52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1"/>
      <c r="D10" s="21"/>
      <c r="E10" s="10">
        <f>ROUND(E4*B10,2)</f>
        <v>79.66</v>
      </c>
      <c r="F10" s="15">
        <f>ROUND(F4*B10,2)</f>
        <v>464.69</v>
      </c>
      <c r="G10" s="12"/>
      <c r="H10" s="1"/>
    </row>
    <row r="11" spans="1:10" x14ac:dyDescent="0.3">
      <c r="A11" s="13" t="s">
        <v>11</v>
      </c>
      <c r="B11" s="14">
        <v>5.3E-3</v>
      </c>
      <c r="C11" s="21"/>
      <c r="D11" s="21"/>
      <c r="E11" s="10">
        <f>ROUND(E4*B11,2)</f>
        <v>6.44</v>
      </c>
      <c r="F11" s="15">
        <f>ROUND(F4*B11,2)</f>
        <v>37.54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163.32999999999998</v>
      </c>
      <c r="F12" s="26">
        <f>F9+F10+F11</f>
        <v>952.75</v>
      </c>
      <c r="G12" s="6"/>
      <c r="H12" s="1"/>
    </row>
    <row r="13" spans="1:10" x14ac:dyDescent="0.3">
      <c r="A13" s="13" t="s">
        <v>15</v>
      </c>
      <c r="B13" s="14">
        <v>1E-3</v>
      </c>
      <c r="C13" s="21"/>
      <c r="D13" s="21"/>
      <c r="E13" s="27">
        <f>ROUND(E4*B13,2)</f>
        <v>1.21</v>
      </c>
      <c r="F13" s="15">
        <f>ROUND(F4*B13,2)</f>
        <v>7.08</v>
      </c>
      <c r="G13" s="12"/>
      <c r="H13" s="1"/>
    </row>
    <row r="14" spans="1:10" x14ac:dyDescent="0.3">
      <c r="A14" s="13" t="s">
        <v>16</v>
      </c>
      <c r="B14" s="14">
        <v>1E-3</v>
      </c>
      <c r="C14" s="21"/>
      <c r="D14" s="21"/>
      <c r="E14" s="27">
        <f>ROUND(E4*B14,2)</f>
        <v>1.21</v>
      </c>
      <c r="F14" s="15">
        <f>ROUND(F4*B14,2)</f>
        <v>7.08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2.42</v>
      </c>
      <c r="F15" s="33">
        <f>F13+F14</f>
        <v>14.16</v>
      </c>
      <c r="G15" s="12"/>
      <c r="H15" s="1"/>
    </row>
    <row r="16" spans="1:10" x14ac:dyDescent="0.3">
      <c r="A16" s="13" t="s">
        <v>20</v>
      </c>
      <c r="B16" s="14">
        <v>1.4E-3</v>
      </c>
      <c r="C16" s="21"/>
      <c r="D16" s="21"/>
      <c r="E16" s="27">
        <f>ROUND(E4*B16,2)</f>
        <v>1.7</v>
      </c>
      <c r="F16" s="15">
        <f>ROUND(F4*B16,2)</f>
        <v>9.92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1"/>
      <c r="D17" s="21"/>
      <c r="E17" s="27">
        <f>ROUND(E4*B17,2)</f>
        <v>0.73</v>
      </c>
      <c r="F17" s="15">
        <f>ROUND(F4*B17,2)</f>
        <v>4.25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2.4299999999999997</v>
      </c>
      <c r="F18" s="39">
        <f>F17+F16</f>
        <v>14.17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4.8499999999999996</v>
      </c>
      <c r="F19" s="44">
        <f>F15+F18</f>
        <v>28.33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463.87</v>
      </c>
      <c r="F20" s="48">
        <f>F8+F12+F15+F18</f>
        <v>2705.97</v>
      </c>
      <c r="G20" s="6"/>
      <c r="H20" s="1"/>
      <c r="I20" s="1"/>
    </row>
    <row r="21" spans="1:10" ht="6.7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3">
      <c r="A23" s="54" t="s">
        <v>30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3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32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3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3">
      <c r="A27" s="76" t="s">
        <v>28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3">
      <c r="A28" s="65" t="s">
        <v>29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2023-10-23T08:43:11Z</dcterms:modified>
</cp:coreProperties>
</file>