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anuar 2023\"/>
    </mc:Choice>
  </mc:AlternateContent>
  <xr:revisionPtr revIDLastSave="0" documentId="8_{1BF84493-E36A-4F5B-84D5-FF9127BCBD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<sst xmlns="http://schemas.openxmlformats.org/spreadsheetml/2006/main" count="35" uniqueCount="34">
  <si>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</si>
  <si>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</si>
  <si>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</si>
  <si>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</si>
  <si>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</si>
  <si>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</si>
  <si>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</si>
  <si>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</si>
  <si>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</si>
  <si>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</si>
  <si>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</si>
  <si>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</si>
  <si>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</si>
  <si>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</si>
  <si>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</si>
  <si>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</si>
  <si>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</si>
  <si>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</si>
  <si>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</si>
  <si>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</si>
  <si>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</si>
  <si>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</si>
  <si>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</si>
  <si>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</si>
  <si>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</si>
  <si>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</si>
  <si>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</si>
  <si>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</si>
  <si>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* Povprečna mesečna bruto plača za leto 2021 (PP): 1.969,59 EUR</t>
  </si>
  <si>
    <t>** Minimalna osnova za prispevke za družbenike v letu 2022 znaša 90 % zadnje znane povprečne letne plače: 90 % od 1.969,59 = 1.772,63 EUR</t>
  </si>
  <si>
    <t>*** Najvišja možna zavarovalna osnova: zavezanec lahko prispevke plača največ od osnove, ki znaša 3,5 PP (v skladu s petim odstavkom 145. člena ZPIZ-2): 1.969,59 x 3,5 = 6.893,57 EUR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</si>
  <si>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</si>
  <si>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</si>
  <si>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Prispevki za socialno varnost družbenikov (zav. podlaga 040) -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</si>
</sst>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workbookViewId="0">
      <selection activeCell="C28" sqref="C28"/>
    </sheetView>
  </sheetViews>
  <sheetFormatPr defaultRowHeight="14.4" x14ac:dyDescent="0.3"/>
  <cols>
    <col min="1" max="1" width="32.44140625" customWidth="1"/>
    <col min="2" max="2" width="10.88671875" customWidth="1"/>
    <col min="3" max="3" width="21.88671875" bestFit="1" customWidth="1"/>
    <col min="4" max="4" width="11.33203125" bestFit="1" customWidth="1"/>
    <col min="5" max="5" width="11.33203125" customWidth="1"/>
    <col min="6" max="6" width="11.88671875" customWidth="1"/>
    <col min="9" max="9" width="13.109375" customWidth="1"/>
    <col min="10" max="10" width="0.109375" customWidth="1"/>
  </cols>
  <sheetData>
    <row r="1" spans="1:10" ht="24" customHeight="1" thickBot="1" x14ac:dyDescent="0.35">
      <c r="A1" s="65" t="s">
        <v>33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5">
      <c r="A4" s="69"/>
      <c r="B4" s="54"/>
      <c r="C4" s="71"/>
      <c r="D4" s="71"/>
      <c r="E4" s="55">
        <f>ROUND(+A5*0.9,2)</f>
        <v>1772.63</v>
      </c>
      <c r="F4" s="55">
        <f>ROUND(+A5*3.5,2)</f>
        <v>6893.57</v>
      </c>
      <c r="G4" s="6"/>
      <c r="H4" s="1"/>
    </row>
    <row r="5" spans="1:10" ht="18.75" customHeight="1" thickBot="1" x14ac:dyDescent="0.35">
      <c r="A5" s="58">
        <v>1969.59</v>
      </c>
      <c r="B5" s="56"/>
      <c r="C5" s="72"/>
      <c r="D5" s="72"/>
      <c r="E5" s="57"/>
      <c r="F5" s="57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274.76</v>
      </c>
      <c r="F6" s="11">
        <f>ROUND(F4*B6,2)</f>
        <v>1068.5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156.88</v>
      </c>
      <c r="F7" s="11">
        <f>ROUND(F4*B7,2)</f>
        <v>610.08000000000004</v>
      </c>
      <c r="G7" s="12"/>
      <c r="H7" s="1"/>
    </row>
    <row r="8" spans="1:10" x14ac:dyDescent="0.3">
      <c r="A8" s="15" t="s">
        <v>6</v>
      </c>
      <c r="B8" s="16"/>
      <c r="C8" s="17" t="s">
        <v>7</v>
      </c>
      <c r="D8" s="17" t="s">
        <v>8</v>
      </c>
      <c r="E8" s="18">
        <f>E6+E7</f>
        <v>431.64</v>
      </c>
      <c r="F8" s="19">
        <f>F6+F7</f>
        <v>1678.58</v>
      </c>
      <c r="G8" s="6"/>
      <c r="H8" s="1"/>
    </row>
    <row r="9" spans="1:10" x14ac:dyDescent="0.3">
      <c r="A9" s="13" t="s">
        <v>9</v>
      </c>
      <c r="B9" s="14">
        <v>6.3600000000000004E-2</v>
      </c>
      <c r="C9" s="20"/>
      <c r="D9" s="20"/>
      <c r="E9" s="10">
        <f>ROUND(E4*B9,2)</f>
        <v>112.74</v>
      </c>
      <c r="F9" s="21">
        <f>ROUND(F4*B9,2)</f>
        <v>438.43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0"/>
      <c r="D10" s="20"/>
      <c r="E10" s="10">
        <f>ROUND(E4*B10,2)</f>
        <v>116.28</v>
      </c>
      <c r="F10" s="21">
        <f>ROUND(F4*B10,2)</f>
        <v>452.22</v>
      </c>
      <c r="G10" s="12"/>
      <c r="H10" s="1"/>
    </row>
    <row r="11" spans="1:10" x14ac:dyDescent="0.3">
      <c r="A11" s="13" t="s">
        <v>11</v>
      </c>
      <c r="B11" s="14">
        <v>5.3E-3</v>
      </c>
      <c r="C11" s="20"/>
      <c r="D11" s="20"/>
      <c r="E11" s="10">
        <f>ROUND(E4*B11,2)</f>
        <v>9.39</v>
      </c>
      <c r="F11" s="21">
        <f>ROUND(F4*B11,2)</f>
        <v>36.54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238.40999999999997</v>
      </c>
      <c r="F12" s="26">
        <f>F9+F10+F11</f>
        <v>927.19</v>
      </c>
      <c r="G12" s="6"/>
      <c r="H12" s="1"/>
    </row>
    <row r="13" spans="1:10" x14ac:dyDescent="0.3">
      <c r="A13" s="13" t="s">
        <v>15</v>
      </c>
      <c r="B13" s="14">
        <v>1E-3</v>
      </c>
      <c r="C13" s="20"/>
      <c r="D13" s="20"/>
      <c r="E13" s="27">
        <f>ROUND(E4*B13,2)</f>
        <v>1.77</v>
      </c>
      <c r="F13" s="21">
        <f>ROUND(F4*B13,2)</f>
        <v>6.89</v>
      </c>
      <c r="G13" s="12"/>
      <c r="H13" s="1"/>
    </row>
    <row r="14" spans="1:10" x14ac:dyDescent="0.3">
      <c r="A14" s="13" t="s">
        <v>16</v>
      </c>
      <c r="B14" s="14">
        <v>1E-3</v>
      </c>
      <c r="C14" s="20"/>
      <c r="D14" s="20"/>
      <c r="E14" s="27">
        <f>ROUND(E4*B14,2)</f>
        <v>1.77</v>
      </c>
      <c r="F14" s="21">
        <f>ROUND(F4*B14,2)</f>
        <v>6.89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3.54</v>
      </c>
      <c r="F15" s="33">
        <f>F13+F14</f>
        <v>13.78</v>
      </c>
      <c r="G15" s="12"/>
      <c r="H15" s="1"/>
    </row>
    <row r="16" spans="1:10" x14ac:dyDescent="0.3">
      <c r="A16" s="13" t="s">
        <v>20</v>
      </c>
      <c r="B16" s="14">
        <v>1.4E-3</v>
      </c>
      <c r="C16" s="20"/>
      <c r="D16" s="20"/>
      <c r="E16" s="27">
        <f>ROUND(E4*B16,2)</f>
        <v>2.48</v>
      </c>
      <c r="F16" s="21">
        <f>ROUND(F4*B16,2)</f>
        <v>9.65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0"/>
      <c r="D17" s="20"/>
      <c r="E17" s="27">
        <f>ROUND(E4*B17,2)</f>
        <v>1.06</v>
      </c>
      <c r="F17" s="21">
        <f>ROUND(F4*B17,2)</f>
        <v>4.1399999999999997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3.54</v>
      </c>
      <c r="F18" s="39">
        <f>F16+F17</f>
        <v>13.79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7.08</v>
      </c>
      <c r="F19" s="44">
        <f>F15+F18</f>
        <v>27.57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677.12999999999988</v>
      </c>
      <c r="F20" s="48">
        <f>F8+F12+F15+F18</f>
        <v>2633.34</v>
      </c>
      <c r="G20" s="6"/>
      <c r="H20" s="1"/>
      <c r="I20" s="1"/>
    </row>
    <row r="21" spans="1:10" ht="7.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3">
      <c r="A23" s="59" t="s">
        <v>28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3">
      <c r="A24" s="59" t="s">
        <v>29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ht="14.25" customHeight="1" x14ac:dyDescent="0.3">
      <c r="A25" s="59" t="s">
        <v>30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9.25" customHeight="1" x14ac:dyDescent="0.3">
      <c r="A26" s="75" t="s">
        <v>31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8.5" customHeight="1" x14ac:dyDescent="0.3">
      <c r="A27" s="64" t="s">
        <v>32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2023-01-23T10:22:00Z</dcterms:modified>
</cp:coreProperties>
</file>