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cure\Downloads\"/>
    </mc:Choice>
  </mc:AlternateContent>
  <xr:revisionPtr revIDLastSave="0" documentId="13_ncr:1_{69D465E6-8067-4394-B484-5BFC6CD46A56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Inf.izr.tro. za alk. in alk.pij" sheetId="1" r:id="rId1"/>
    <sheet name="Šifra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D3" i="1" l="1"/>
  <c r="D9" i="1" l="1"/>
  <c r="D7" i="1"/>
  <c r="D6" i="1"/>
  <c r="D5" i="1"/>
  <c r="D4" i="1"/>
</calcChain>
</file>

<file path=xl/sharedStrings.xml><?xml version="1.0" encoding="utf-8"?>
<sst xmlns="http://schemas.openxmlformats.org/spreadsheetml/2006/main" count="34" uniqueCount="33">
  <si>
    <t>Pivo</t>
  </si>
  <si>
    <t>Denaturirani etanoli, s katero koli vsebnostjo etanola</t>
  </si>
  <si>
    <t>Drug etilni alkohol</t>
  </si>
  <si>
    <t>Etanol z vsebnostjo 80 vol.% ali več, nedenaturiran</t>
  </si>
  <si>
    <t>Vmesne pijače</t>
  </si>
  <si>
    <t>Etilni alkohol</t>
  </si>
  <si>
    <t>Naziv izdelka</t>
  </si>
  <si>
    <t>Znesek trošarina 
v (€)</t>
  </si>
  <si>
    <t xml:space="preserve"> eurov za 1 vol. % alkohola za en hektoliter piva</t>
  </si>
  <si>
    <t>eurov za en hektoliter vmesnih pijač</t>
  </si>
  <si>
    <t>eurov za en hektoliter mirnega vina</t>
  </si>
  <si>
    <t>eurov za en hektoliter penečega vina</t>
  </si>
  <si>
    <t>eurov za en hektoliter drugih fermentiranih pijač</t>
  </si>
  <si>
    <t>Navodilo:</t>
  </si>
  <si>
    <t>Količina v litrih</t>
  </si>
  <si>
    <t>Vsebnost alkohola 
v (%)</t>
  </si>
  <si>
    <r>
      <t xml:space="preserve">V polju </t>
    </r>
    <r>
      <rPr>
        <i/>
        <u/>
        <sz val="12"/>
        <color theme="1"/>
        <rFont val="Calibri"/>
        <family val="2"/>
        <charset val="238"/>
        <scheme val="minor"/>
      </rPr>
      <t xml:space="preserve">"Znesek trošarine" </t>
    </r>
    <r>
      <rPr>
        <i/>
        <sz val="12"/>
        <color theme="1"/>
        <rFont val="Calibri"/>
        <family val="2"/>
        <charset val="238"/>
        <scheme val="minor"/>
      </rPr>
      <t>se samodejno izračuna trošarina za izdelek, za katerega smo vnesli podatke.</t>
    </r>
  </si>
  <si>
    <t>*Vmesne pijače</t>
  </si>
  <si>
    <r>
      <rPr>
        <b/>
        <i/>
        <sz val="12"/>
        <rFont val="Calibri"/>
        <family val="2"/>
        <charset val="238"/>
        <scheme val="minor"/>
      </rPr>
      <t>***Mali proizvajalec</t>
    </r>
    <r>
      <rPr>
        <i/>
        <sz val="12"/>
        <rFont val="Calibri"/>
        <family val="2"/>
        <charset val="238"/>
        <scheme val="minor"/>
      </rPr>
      <t xml:space="preserve"> </t>
    </r>
    <r>
      <rPr>
        <b/>
        <i/>
        <sz val="12"/>
        <rFont val="Calibri"/>
        <family val="2"/>
        <charset val="238"/>
        <scheme val="minor"/>
      </rPr>
      <t>žganja</t>
    </r>
    <r>
      <rPr>
        <i/>
        <sz val="12"/>
        <rFont val="Calibri"/>
        <family val="2"/>
        <charset val="238"/>
        <scheme val="minor"/>
      </rPr>
      <t xml:space="preserve"> plača trošarino v višini </t>
    </r>
    <r>
      <rPr>
        <b/>
        <i/>
        <sz val="12"/>
        <rFont val="Calibri"/>
        <family val="2"/>
        <charset val="238"/>
        <scheme val="minor"/>
      </rPr>
      <t>50 % zneska</t>
    </r>
    <r>
      <rPr>
        <i/>
        <sz val="12"/>
        <rFont val="Calibri"/>
        <family val="2"/>
        <charset val="238"/>
        <scheme val="minor"/>
      </rPr>
      <t>, določenega s 6. točko drugega odstavka 71. člena Ztro-1.</t>
    </r>
  </si>
  <si>
    <r>
      <rPr>
        <b/>
        <i/>
        <sz val="12"/>
        <rFont val="Calibri"/>
        <family val="2"/>
        <charset val="238"/>
        <scheme val="minor"/>
      </rPr>
      <t>***Mali proizvajalec</t>
    </r>
    <r>
      <rPr>
        <i/>
        <sz val="12"/>
        <rFont val="Calibri"/>
        <family val="2"/>
        <charset val="238"/>
        <scheme val="minor"/>
      </rPr>
      <t xml:space="preserve"> </t>
    </r>
    <r>
      <rPr>
        <b/>
        <i/>
        <sz val="12"/>
        <rFont val="Calibri"/>
        <family val="2"/>
        <charset val="238"/>
        <scheme val="minor"/>
      </rPr>
      <t xml:space="preserve">žganja </t>
    </r>
    <r>
      <rPr>
        <i/>
        <sz val="12"/>
        <rFont val="Calibri"/>
        <family val="2"/>
        <charset val="238"/>
        <scheme val="minor"/>
      </rPr>
      <t>je oseba, ki v davčnem obdobju, ki se začne 1. maja preteklega leta in konča 30. aprila tekočega leta proizvede največ 150 litrov 100 vol. % alkohola.</t>
    </r>
  </si>
  <si>
    <r>
      <rPr>
        <b/>
        <i/>
        <sz val="12"/>
        <rFont val="Calibri"/>
        <family val="2"/>
        <charset val="238"/>
        <scheme val="minor"/>
      </rPr>
      <t>**Mali proizvajalec piva</t>
    </r>
    <r>
      <rPr>
        <i/>
        <sz val="12"/>
        <rFont val="Calibri"/>
        <family val="2"/>
        <charset val="238"/>
        <scheme val="minor"/>
      </rPr>
      <t xml:space="preserve"> je oseba, ki v koledarskem letu proizvede največ 20.000 hektolitrov piva.</t>
    </r>
  </si>
  <si>
    <r>
      <rPr>
        <b/>
        <i/>
        <sz val="12"/>
        <rFont val="Calibri"/>
        <family val="2"/>
        <charset val="238"/>
        <scheme val="minor"/>
      </rPr>
      <t>**Mali proizvajalec piva</t>
    </r>
    <r>
      <rPr>
        <i/>
        <sz val="12"/>
        <rFont val="Calibri"/>
        <family val="2"/>
        <charset val="238"/>
        <scheme val="minor"/>
      </rPr>
      <t xml:space="preserve"> plača trošarino v višini </t>
    </r>
    <r>
      <rPr>
        <b/>
        <i/>
        <sz val="12"/>
        <rFont val="Calibri"/>
        <family val="2"/>
        <charset val="238"/>
        <scheme val="minor"/>
      </rPr>
      <t>50 % zneska</t>
    </r>
    <r>
      <rPr>
        <i/>
        <sz val="12"/>
        <rFont val="Calibri"/>
        <family val="2"/>
        <charset val="238"/>
        <scheme val="minor"/>
      </rPr>
      <t>, določenega s 1. točko drugega odstavka 71. člena Ztro-1.</t>
    </r>
  </si>
  <si>
    <t>**Mali proizvajalec piva</t>
  </si>
  <si>
    <t>***Mali proizvajalec žganja</t>
  </si>
  <si>
    <r>
      <t>* Za vmesne pijače se vsebnost alkohola ne vpisuje.</t>
    </r>
    <r>
      <rPr>
        <i/>
        <sz val="11"/>
        <color theme="1"/>
        <rFont val="Calibri"/>
        <family val="2"/>
        <charset val="238"/>
        <scheme val="minor"/>
      </rPr>
      <t>Vmesne pijače so vsi izdelki z vsebnostjo alkohola, ki presega 1,2 vol. %, ne presega pa 22 vol. %, iz tarifnih oznak 2204, 2205 in 2206 00, 
ki niso zajeti v 66., 67. in 68. členu Ztro-1.</t>
    </r>
  </si>
  <si>
    <t>Informativni izračun trošarine za alkohol in alkoholne pijače</t>
  </si>
  <si>
    <t>eurov za 100 vol. % alkohola za en hektoliter etilnega alkohola</t>
  </si>
  <si>
    <r>
      <t xml:space="preserve">V polje </t>
    </r>
    <r>
      <rPr>
        <i/>
        <u/>
        <sz val="12"/>
        <color theme="1"/>
        <rFont val="Calibri"/>
        <family val="2"/>
        <charset val="238"/>
        <scheme val="minor"/>
      </rPr>
      <t>"Količina v litrih"</t>
    </r>
    <r>
      <rPr>
        <i/>
        <sz val="12"/>
        <color theme="1"/>
        <rFont val="Calibri"/>
        <family val="2"/>
        <charset val="238"/>
        <scheme val="minor"/>
      </rPr>
      <t xml:space="preserve"> se vpiše količina posamezne vrste alkohola ali alkoholne pijače v </t>
    </r>
    <r>
      <rPr>
        <b/>
        <i/>
        <sz val="12"/>
        <color theme="1"/>
        <rFont val="Calibri"/>
        <family val="2"/>
        <charset val="238"/>
        <scheme val="minor"/>
      </rPr>
      <t>litrih</t>
    </r>
    <r>
      <rPr>
        <i/>
        <sz val="12"/>
        <color theme="1"/>
        <rFont val="Calibri"/>
        <family val="2"/>
        <charset val="238"/>
        <scheme val="minor"/>
      </rPr>
      <t>.</t>
    </r>
  </si>
  <si>
    <r>
      <t xml:space="preserve">V polje </t>
    </r>
    <r>
      <rPr>
        <i/>
        <u/>
        <sz val="12"/>
        <color theme="1"/>
        <rFont val="Calibri"/>
        <family val="2"/>
        <charset val="238"/>
        <scheme val="minor"/>
      </rPr>
      <t>"Vsebnost alkohola v %"</t>
    </r>
    <r>
      <rPr>
        <i/>
        <sz val="12"/>
        <color theme="1"/>
        <rFont val="Calibri"/>
        <family val="2"/>
        <charset val="238"/>
        <scheme val="minor"/>
      </rPr>
      <t xml:space="preserve"> se vpiše</t>
    </r>
    <r>
      <rPr>
        <b/>
        <i/>
        <sz val="12"/>
        <color theme="1"/>
        <rFont val="Calibri"/>
        <family val="2"/>
        <charset val="238"/>
        <scheme val="minor"/>
      </rPr>
      <t>vol. % alkohola vsebovanega v posamezni vrsti alkohola ali alkoholne pijače</t>
    </r>
    <r>
      <rPr>
        <i/>
        <sz val="12"/>
        <color theme="1"/>
        <rFont val="Calibri"/>
        <family val="2"/>
        <charset val="238"/>
        <scheme val="minor"/>
      </rPr>
      <t xml:space="preserve">. </t>
    </r>
  </si>
  <si>
    <r>
      <rPr>
        <b/>
        <sz val="18"/>
        <rFont val="Calibri"/>
        <family val="2"/>
        <charset val="238"/>
        <scheme val="minor"/>
      </rPr>
      <t>Trošarina se plačuje v višini</t>
    </r>
    <r>
      <rPr>
        <b/>
        <sz val="12"/>
        <rFont val="Calibri"/>
        <family val="2"/>
        <charset val="238"/>
        <scheme val="minor"/>
      </rPr>
      <t xml:space="preserve">
(Ur.l. RS, št. 47/16 z dne 1. 8. 2016)</t>
    </r>
  </si>
  <si>
    <t>Mirna vina</t>
  </si>
  <si>
    <t xml:space="preserve"> Peneča vina</t>
  </si>
  <si>
    <t>Fermentirane pijače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</si>
</sst>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00"/>
    <numFmt numFmtId="165" formatCode="#,##0.00\ &quot;€&quot;\ &quot;&quot;"/>
  </numFmts>
  <fonts count="1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u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64" fontId="3" fillId="0" borderId="1" xfId="0" applyNumberFormat="1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/>
    <xf numFmtId="0" fontId="4" fillId="3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44" fontId="1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164" fontId="1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44" fontId="4" fillId="3" borderId="1" xfId="0" applyNumberFormat="1" applyFont="1" applyFill="1" applyBorder="1" applyAlignment="1">
      <alignment horizontal="center" vertical="center"/>
    </xf>
    <xf numFmtId="0" fontId="0" fillId="0" borderId="0" xfId="0" applyProtection="1"/>
    <xf numFmtId="0" fontId="1" fillId="8" borderId="6" xfId="0" applyFont="1" applyFill="1" applyBorder="1" applyAlignment="1" applyProtection="1">
      <alignment horizontal="center" vertical="center"/>
    </xf>
    <xf numFmtId="0" fontId="1" fillId="8" borderId="20" xfId="0" applyFont="1" applyFill="1" applyBorder="1" applyAlignment="1" applyProtection="1">
      <alignment horizontal="center" vertical="center"/>
    </xf>
    <xf numFmtId="0" fontId="1" fillId="8" borderId="16" xfId="0" applyFont="1" applyFill="1" applyBorder="1" applyAlignment="1" applyProtection="1">
      <alignment horizontal="center" vertical="center" wrapText="1"/>
    </xf>
    <xf numFmtId="0" fontId="1" fillId="8" borderId="21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left" vertical="center"/>
    </xf>
    <xf numFmtId="164" fontId="2" fillId="4" borderId="11" xfId="0" applyNumberFormat="1" applyFont="1" applyFill="1" applyBorder="1" applyAlignment="1" applyProtection="1">
      <alignment vertical="center"/>
    </xf>
    <xf numFmtId="164" fontId="2" fillId="3" borderId="0" xfId="0" applyNumberFormat="1" applyFont="1" applyFill="1" applyBorder="1" applyAlignment="1" applyProtection="1">
      <alignment vertical="center"/>
    </xf>
    <xf numFmtId="0" fontId="4" fillId="5" borderId="2" xfId="0" applyFont="1" applyFill="1" applyBorder="1" applyAlignment="1" applyProtection="1">
      <alignment horizontal="left" vertical="center"/>
    </xf>
    <xf numFmtId="164" fontId="2" fillId="3" borderId="0" xfId="0" applyNumberFormat="1" applyFont="1" applyFill="1" applyBorder="1" applyAlignment="1" applyProtection="1">
      <alignment horizontal="right" vertical="center"/>
    </xf>
    <xf numFmtId="0" fontId="5" fillId="5" borderId="2" xfId="0" applyFont="1" applyFill="1" applyBorder="1" applyAlignment="1" applyProtection="1">
      <alignment horizontal="left" vertical="center" wrapText="1"/>
    </xf>
    <xf numFmtId="0" fontId="5" fillId="5" borderId="17" xfId="0" applyFont="1" applyFill="1" applyBorder="1" applyAlignment="1" applyProtection="1">
      <alignment horizontal="left" vertical="center" wrapText="1"/>
    </xf>
    <xf numFmtId="164" fontId="2" fillId="4" borderId="19" xfId="0" applyNumberFormat="1" applyFont="1" applyFill="1" applyBorder="1" applyAlignment="1" applyProtection="1">
      <alignment vertical="center"/>
    </xf>
    <xf numFmtId="0" fontId="1" fillId="7" borderId="2" xfId="0" applyFont="1" applyFill="1" applyBorder="1" applyAlignment="1" applyProtection="1">
      <alignment horizontal="left" vertical="center"/>
    </xf>
    <xf numFmtId="0" fontId="1" fillId="7" borderId="4" xfId="0" applyFont="1" applyFill="1" applyBorder="1" applyAlignment="1" applyProtection="1">
      <alignment horizontal="left" vertical="center"/>
    </xf>
    <xf numFmtId="164" fontId="2" fillId="4" borderId="12" xfId="0" applyNumberFormat="1" applyFont="1" applyFill="1" applyBorder="1" applyAlignment="1" applyProtection="1">
      <alignment vertical="center"/>
    </xf>
    <xf numFmtId="0" fontId="1" fillId="0" borderId="0" xfId="0" applyFont="1" applyProtection="1"/>
    <xf numFmtId="0" fontId="10" fillId="0" borderId="0" xfId="0" applyFont="1" applyProtection="1"/>
    <xf numFmtId="0" fontId="8" fillId="0" borderId="0" xfId="0" applyFont="1" applyAlignment="1" applyProtection="1">
      <alignment horizontal="left"/>
    </xf>
    <xf numFmtId="0" fontId="7" fillId="0" borderId="0" xfId="0" applyFont="1" applyProtection="1"/>
    <xf numFmtId="164" fontId="3" fillId="0" borderId="1" xfId="0" applyNumberFormat="1" applyFont="1" applyBorder="1" applyAlignment="1" applyProtection="1">
      <alignment horizontal="right" vertical="center"/>
      <protection locked="0"/>
    </xf>
    <xf numFmtId="164" fontId="3" fillId="0" borderId="13" xfId="0" applyNumberFormat="1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164" fontId="3" fillId="0" borderId="15" xfId="0" applyNumberFormat="1" applyFont="1" applyBorder="1" applyAlignment="1" applyProtection="1">
      <alignment horizontal="right" vertical="center"/>
      <protection locked="0"/>
    </xf>
    <xf numFmtId="3" fontId="3" fillId="3" borderId="14" xfId="0" applyNumberFormat="1" applyFont="1" applyFill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>
      <alignment horizontal="right" vertical="center"/>
    </xf>
    <xf numFmtId="165" fontId="1" fillId="0" borderId="15" xfId="0" applyNumberFormat="1" applyFont="1" applyBorder="1" applyAlignment="1">
      <alignment horizontal="right" vertical="center"/>
    </xf>
    <xf numFmtId="0" fontId="3" fillId="6" borderId="22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left" vertical="top" wrapText="1"/>
    </xf>
    <xf numFmtId="0" fontId="16" fillId="0" borderId="0" xfId="0" applyFont="1" applyAlignment="1" applyProtection="1">
      <alignment horizontal="left" vertical="top"/>
    </xf>
    <xf numFmtId="0" fontId="13" fillId="0" borderId="0" xfId="0" applyFont="1" applyAlignment="1" applyProtection="1">
      <alignment horizontal="left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showGridLines="0" tabSelected="1" workbookViewId="0">
      <selection activeCell="B3" sqref="B3"/>
    </sheetView>
  </sheetViews>
  <sheetFormatPr defaultRowHeight="15" x14ac:dyDescent="0.25"/>
  <cols>
    <col min="1" max="1" width="56" style="16" customWidth="1"/>
    <col min="2" max="2" width="43" style="16" customWidth="1"/>
    <col min="3" max="3" width="27.42578125" style="16" customWidth="1"/>
    <col min="4" max="4" width="43" style="16" customWidth="1"/>
    <col min="5" max="5" width="9.85546875" style="16" customWidth="1"/>
    <col min="6" max="16384" width="9.140625" style="16"/>
  </cols>
  <sheetData>
    <row r="1" spans="1:9" ht="48.75" customHeight="1" thickBot="1" x14ac:dyDescent="0.3">
      <c r="A1" s="49" t="s">
        <v>25</v>
      </c>
      <c r="B1" s="50"/>
      <c r="C1" s="50"/>
      <c r="D1" s="51"/>
    </row>
    <row r="2" spans="1:9" ht="42.75" customHeight="1" x14ac:dyDescent="0.25">
      <c r="A2" s="17" t="s">
        <v>6</v>
      </c>
      <c r="B2" s="18" t="s">
        <v>14</v>
      </c>
      <c r="C2" s="19" t="s">
        <v>15</v>
      </c>
      <c r="D2" s="20" t="s">
        <v>7</v>
      </c>
      <c r="E2" s="21"/>
    </row>
    <row r="3" spans="1:9" ht="18.75" x14ac:dyDescent="0.25">
      <c r="A3" s="22" t="s">
        <v>0</v>
      </c>
      <c r="B3" s="1"/>
      <c r="C3" s="2"/>
      <c r="D3" s="23">
        <f>C3*B3/100*Šifrant!$B$2</f>
        <v>0</v>
      </c>
      <c r="E3" s="24"/>
    </row>
    <row r="4" spans="1:9" ht="18.75" x14ac:dyDescent="0.25">
      <c r="A4" s="25" t="s">
        <v>17</v>
      </c>
      <c r="B4" s="1"/>
      <c r="C4" s="44"/>
      <c r="D4" s="23">
        <f>ROUND(B4/100,4)*Šifrant!$B$3</f>
        <v>0</v>
      </c>
      <c r="E4" s="26"/>
    </row>
    <row r="5" spans="1:9" ht="18.75" x14ac:dyDescent="0.25">
      <c r="A5" s="25" t="s">
        <v>2</v>
      </c>
      <c r="B5" s="1"/>
      <c r="C5" s="2"/>
      <c r="D5" s="23">
        <f>ROUND(C5*B5/10000,4)*Šifrant!$B$4</f>
        <v>0</v>
      </c>
      <c r="E5" s="24"/>
    </row>
    <row r="6" spans="1:9" ht="18.75" x14ac:dyDescent="0.25">
      <c r="A6" s="27" t="s">
        <v>1</v>
      </c>
      <c r="B6" s="37"/>
      <c r="C6" s="2"/>
      <c r="D6" s="23">
        <f>ROUND(C6*B6/10000,4)*Šifrant!$B$4</f>
        <v>0</v>
      </c>
      <c r="E6" s="24"/>
    </row>
    <row r="7" spans="1:9" ht="18.75" x14ac:dyDescent="0.25">
      <c r="A7" s="28" t="s">
        <v>3</v>
      </c>
      <c r="B7" s="38"/>
      <c r="C7" s="39"/>
      <c r="D7" s="29">
        <f>ROUND(C7*B7/10000,4)*Šifrant!$B$4</f>
        <v>0</v>
      </c>
      <c r="E7" s="24"/>
    </row>
    <row r="8" spans="1:9" ht="18.75" x14ac:dyDescent="0.25">
      <c r="A8" s="30" t="s">
        <v>22</v>
      </c>
      <c r="B8" s="37"/>
      <c r="C8" s="2"/>
      <c r="D8" s="23">
        <f>C8*B8/100*Šifrant!$B$2/2</f>
        <v>0</v>
      </c>
    </row>
    <row r="9" spans="1:9" ht="19.5" thickBot="1" x14ac:dyDescent="0.3">
      <c r="A9" s="31" t="s">
        <v>23</v>
      </c>
      <c r="B9" s="40"/>
      <c r="C9" s="41"/>
      <c r="D9" s="32">
        <f>ROUND(C9*B9/10000,4)*Šifrant!$B$4/2</f>
        <v>0</v>
      </c>
    </row>
    <row r="11" spans="1:9" ht="15.75" x14ac:dyDescent="0.25">
      <c r="A11" s="33" t="s">
        <v>13</v>
      </c>
      <c r="B11" s="34"/>
      <c r="C11" s="34"/>
      <c r="D11" s="34"/>
    </row>
    <row r="12" spans="1:9" ht="15.75" x14ac:dyDescent="0.25">
      <c r="A12" s="48" t="s">
        <v>27</v>
      </c>
      <c r="B12" s="48"/>
      <c r="C12" s="48"/>
      <c r="D12" s="48"/>
    </row>
    <row r="13" spans="1:9" ht="15.75" x14ac:dyDescent="0.25">
      <c r="A13" s="48" t="s">
        <v>28</v>
      </c>
      <c r="B13" s="48"/>
      <c r="C13" s="48"/>
      <c r="D13" s="48"/>
    </row>
    <row r="14" spans="1:9" ht="15.75" x14ac:dyDescent="0.25">
      <c r="A14" s="48" t="s">
        <v>16</v>
      </c>
      <c r="B14" s="48"/>
      <c r="C14" s="48"/>
      <c r="D14" s="48"/>
    </row>
    <row r="15" spans="1:9" ht="15.75" x14ac:dyDescent="0.25">
      <c r="A15" s="45"/>
      <c r="B15" s="45"/>
      <c r="C15" s="45"/>
      <c r="D15" s="45"/>
    </row>
    <row r="16" spans="1:9" ht="30.75" customHeight="1" x14ac:dyDescent="0.25">
      <c r="A16" s="46" t="s">
        <v>24</v>
      </c>
      <c r="B16" s="47"/>
      <c r="C16" s="47"/>
      <c r="D16" s="47"/>
      <c r="E16" s="47"/>
      <c r="F16" s="47"/>
      <c r="G16" s="47"/>
      <c r="H16" s="47"/>
      <c r="I16" s="47"/>
    </row>
    <row r="17" spans="1:4" ht="15.75" x14ac:dyDescent="0.25">
      <c r="B17" s="35"/>
      <c r="C17" s="35"/>
      <c r="D17" s="35"/>
    </row>
    <row r="18" spans="1:4" ht="15.75" x14ac:dyDescent="0.25">
      <c r="A18" s="35" t="s">
        <v>20</v>
      </c>
      <c r="B18" s="35"/>
      <c r="C18" s="35"/>
      <c r="D18" s="35"/>
    </row>
    <row r="19" spans="1:4" ht="15.75" x14ac:dyDescent="0.25">
      <c r="A19" s="35" t="s">
        <v>21</v>
      </c>
      <c r="B19" s="34"/>
      <c r="C19" s="34"/>
      <c r="D19" s="34"/>
    </row>
    <row r="20" spans="1:4" ht="15.75" x14ac:dyDescent="0.25">
      <c r="A20" s="34"/>
      <c r="B20" s="35"/>
      <c r="C20" s="35"/>
      <c r="D20" s="35"/>
    </row>
    <row r="21" spans="1:4" ht="15.75" x14ac:dyDescent="0.25">
      <c r="A21" s="35" t="s">
        <v>19</v>
      </c>
      <c r="B21" s="35"/>
      <c r="C21" s="35"/>
      <c r="D21" s="35"/>
    </row>
    <row r="22" spans="1:4" ht="15.75" x14ac:dyDescent="0.25">
      <c r="A22" s="35" t="s">
        <v>18</v>
      </c>
      <c r="B22" s="36"/>
      <c r="C22" s="36"/>
      <c r="D22" s="36"/>
    </row>
  </sheetData>
  <sheetProtection algorithmName="SHA-512" hashValue="30o680dvq+C5+GvVosVTE0SPb9g5bhrgSENTWvFFUupK29cJ43AbpqA2yzYxnmINleRtZXp/ZTWFW0m+yJ5IRg==" saltValue="+Uln7xNq7mkyoBYC8WJbIg==" spinCount="100000" sheet="1" objects="1" scenarios="1" selectLockedCells="1"/>
  <mergeCells count="5">
    <mergeCell ref="A16:I16"/>
    <mergeCell ref="A12:D12"/>
    <mergeCell ref="A13:D13"/>
    <mergeCell ref="A14:D14"/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showGridLines="0" workbookViewId="0">
      <selection activeCell="C7" sqref="C7"/>
    </sheetView>
  </sheetViews>
  <sheetFormatPr defaultRowHeight="15" x14ac:dyDescent="0.25"/>
  <cols>
    <col min="1" max="1" width="22.5703125" customWidth="1"/>
    <col min="2" max="2" width="19.140625" customWidth="1"/>
    <col min="3" max="3" width="82.42578125" customWidth="1"/>
  </cols>
  <sheetData>
    <row r="1" spans="1:3" ht="48" customHeight="1" x14ac:dyDescent="0.25">
      <c r="A1" s="52" t="s">
        <v>29</v>
      </c>
      <c r="B1" s="53"/>
      <c r="C1" s="54"/>
    </row>
    <row r="2" spans="1:3" ht="30" customHeight="1" x14ac:dyDescent="0.25">
      <c r="A2" s="8" t="s">
        <v>0</v>
      </c>
      <c r="B2" s="6">
        <v>12.1</v>
      </c>
      <c r="C2" s="9" t="s">
        <v>8</v>
      </c>
    </row>
    <row r="3" spans="1:3" ht="30" customHeight="1" x14ac:dyDescent="0.25">
      <c r="A3" s="4" t="s">
        <v>4</v>
      </c>
      <c r="B3" s="15">
        <v>132</v>
      </c>
      <c r="C3" s="10" t="s">
        <v>9</v>
      </c>
    </row>
    <row r="4" spans="1:3" ht="30" customHeight="1" x14ac:dyDescent="0.25">
      <c r="A4" s="4" t="s">
        <v>5</v>
      </c>
      <c r="B4" s="15">
        <v>1320</v>
      </c>
      <c r="C4" s="10" t="s">
        <v>26</v>
      </c>
    </row>
    <row r="5" spans="1:3" ht="30" customHeight="1" x14ac:dyDescent="0.25">
      <c r="A5" s="11" t="s">
        <v>30</v>
      </c>
      <c r="B5" s="42">
        <v>0</v>
      </c>
      <c r="C5" s="10" t="s">
        <v>10</v>
      </c>
    </row>
    <row r="6" spans="1:3" ht="30" customHeight="1" x14ac:dyDescent="0.25">
      <c r="A6" s="12" t="s">
        <v>31</v>
      </c>
      <c r="B6" s="42">
        <v>0</v>
      </c>
      <c r="C6" s="10" t="s">
        <v>11</v>
      </c>
    </row>
    <row r="7" spans="1:3" ht="30" customHeight="1" thickBot="1" x14ac:dyDescent="0.3">
      <c r="A7" s="13" t="s">
        <v>32</v>
      </c>
      <c r="B7" s="43">
        <v>0</v>
      </c>
      <c r="C7" s="14" t="s">
        <v>12</v>
      </c>
    </row>
    <row r="8" spans="1:3" ht="15.75" x14ac:dyDescent="0.25">
      <c r="A8" s="5"/>
      <c r="B8" s="3"/>
      <c r="C8" s="3"/>
    </row>
    <row r="9" spans="1:3" ht="15.75" x14ac:dyDescent="0.25">
      <c r="A9" s="5"/>
      <c r="B9" s="3"/>
      <c r="C9" s="3"/>
    </row>
    <row r="10" spans="1:3" ht="15.75" x14ac:dyDescent="0.25">
      <c r="A10" s="5"/>
      <c r="B10" s="3"/>
      <c r="C10" s="3"/>
    </row>
    <row r="11" spans="1:3" ht="15.75" x14ac:dyDescent="0.25">
      <c r="A11" s="5"/>
      <c r="B11" s="3"/>
      <c r="C11" s="3"/>
    </row>
    <row r="12" spans="1:3" ht="15.75" x14ac:dyDescent="0.25">
      <c r="A12" s="5"/>
      <c r="B12" s="3"/>
      <c r="C12" s="3"/>
    </row>
    <row r="15" spans="1:3" x14ac:dyDescent="0.25">
      <c r="C15" s="7"/>
    </row>
  </sheetData>
  <sheetProtection algorithmName="SHA-512" hashValue="TSBmEU4kgBNpHEgMnFXp3jy0CEvUUvDy142FppsvE4DQh/WrKHuykrbVMNSpovl3M9UhVQTSNuYCCARKc/gW0A==" saltValue="gmm42uTyT9OzjUcG0rM1Ow==" spinCount="100000" sheet="1" objects="1" scenarios="1"/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Inf.izr.tro. za alk. in alk.pij</vt:lpstr>
      <vt:lpstr>Šifrant</vt:lpstr>
    </vt:vector>
  </TitlesOfParts>
  <Company>Finančna Uprava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 Hovelja</dc:creator>
  <cp:lastModifiedBy>FURS</cp:lastModifiedBy>
  <dcterms:created xsi:type="dcterms:W3CDTF">2017-02-21T12:22:33Z</dcterms:created>
  <dcterms:modified xsi:type="dcterms:W3CDTF">2021-12-15T07:14:09Z</dcterms:modified>
</cp:coreProperties>
</file>